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DieseArbeitsmappe" autoCompressPictures="0"/>
  <xr:revisionPtr revIDLastSave="0" documentId="14_{8B78BB66-8023-45E7-BBA1-6F38E9070AE6}" xr6:coauthVersionLast="47" xr6:coauthVersionMax="47" xr10:uidLastSave="{00000000-0000-0000-0000-000000000000}"/>
  <bookViews>
    <workbookView xWindow="20" yWindow="0" windowWidth="19180" windowHeight="11400" tabRatio="788" xr2:uid="{00000000-000D-0000-FFFF-FFFF00000000}"/>
  </bookViews>
  <sheets>
    <sheet name="Vermietung" sheetId="14" r:id="rId1"/>
    <sheet name="Bilder" sheetId="15" state="veryHidden" r:id="rId2"/>
  </sheets>
  <definedNames>
    <definedName name="Kalender10Jahr">Vermietung!$B$146</definedName>
    <definedName name="Kalender10Monat">Vermietung!$C$146</definedName>
    <definedName name="Kalender10MonatOption">MATCH(Kalender10Monat,Monate,0)</definedName>
    <definedName name="Kalender11Jahr">Vermietung!$B$162</definedName>
    <definedName name="Kalender11Monat">Vermietung!$C$162</definedName>
    <definedName name="Kalender11MonatOption">MATCH(Kalender11Monat,Monate,0)</definedName>
    <definedName name="Kalender12Jahr">Vermietung!$B$178</definedName>
    <definedName name="Kalender12Monat">Vermietung!$C$178</definedName>
    <definedName name="Kalender12MonatOption">MATCH(Kalender12Monat,Monate,0)</definedName>
    <definedName name="Kalender1Jahr">Vermietung!$B$2</definedName>
    <definedName name="Kalender1Monat">Vermietung!$C$2</definedName>
    <definedName name="Kalender1MonatOption">MATCH(Kalender1Monat,Monate,0)</definedName>
    <definedName name="Kalender2Jahr">Vermietung!$B$18</definedName>
    <definedName name="Kalender2Monat">Vermietung!$C$18</definedName>
    <definedName name="Kalender2MonatOption">MATCH(Kalender2Monat,Monate,0)</definedName>
    <definedName name="Kalender3Jahr">Vermietung!$B$34</definedName>
    <definedName name="Kalender3Monat">Vermietung!$C$34</definedName>
    <definedName name="Kalender3MonatOption">MATCH(Kalender3Monat,Monate,0)</definedName>
    <definedName name="Kalender4Jahr">Vermietung!$B$50</definedName>
    <definedName name="Kalender4Monat">Vermietung!$C$50</definedName>
    <definedName name="Kalender4MonatOption">MATCH(Kalender4Monat,Monate,0)</definedName>
    <definedName name="Kalender5Jahr">Vermietung!$B$66</definedName>
    <definedName name="Kalender5Monat">Vermietung!$C$66</definedName>
    <definedName name="Kalender5MonatOption">MATCH(Kalender5Monat,Monate,0)</definedName>
    <definedName name="Kalender6Jahr">Vermietung!$B$82</definedName>
    <definedName name="Kalender6Monat">Vermietung!$C$82</definedName>
    <definedName name="Kalender6MonatOption">MATCH(Kalender6Monat,Monate,0)</definedName>
    <definedName name="Kalender7Jahr">Vermietung!$B$98</definedName>
    <definedName name="Kalender7Monat">Vermietung!$C$98</definedName>
    <definedName name="Kalender7MonatOption">MATCH(Kalender7Monat,Monate,0)</definedName>
    <definedName name="Kalender8Jahr">Vermietung!$B$114</definedName>
    <definedName name="Kalender8Monat">Vermietung!$C$114</definedName>
    <definedName name="Kalender8MonatOption">MATCH(Kalender8Monat,Monate,0)</definedName>
    <definedName name="Kalender9Jahr">Vermietung!$B$130</definedName>
    <definedName name="Kalender9Monat">Vermietung!$C$130</definedName>
    <definedName name="Kalender9MonatOption">MATCH(Kalender9Monat,Monate,0)</definedName>
    <definedName name="Monate">{"Januar","Februar","März","April","Mai","Juni","Juli","August","September","Oktober","November","Dezember"}</definedName>
    <definedName name="SpaltenTitelBereich1..H12.1">Vermietung!$B$4</definedName>
    <definedName name="SpaltenTitelBereich10..H54.1">Vermietung!$B$52</definedName>
    <definedName name="SpaltenTitelBereich11..C56.1">Vermietung!$B$52</definedName>
    <definedName name="SpaltenTitelBereich12..D56.1">Vermietung!$D$63</definedName>
    <definedName name="SpaltenTitelBereich13..H68.1">Vermietung!$B$68</definedName>
    <definedName name="SpaltenTitelBereich14..C70.1">Vermietung!$B$68</definedName>
    <definedName name="SpaltenTitelBereich15..D70.1">Vermietung!$D$79</definedName>
    <definedName name="SpaltenTitelBereich16..H82.1">Vermietung!$B$84</definedName>
    <definedName name="SpaltenTitelBereich17..C84.1">Vermietung!$B$84</definedName>
    <definedName name="SpaltenTitelBereich18..D84.1">Vermietung!$D$95</definedName>
    <definedName name="SpaltenTitelBereich19..H96.1">Vermietung!$B$100</definedName>
    <definedName name="SpaltenTitelBereich2..C14.1">Vermietung!$B$4</definedName>
    <definedName name="SpaltenTitelBereich20..C98.1">Vermietung!$B$100</definedName>
    <definedName name="SpaltenTitelBereich21..D98.1">Vermietung!$D$111</definedName>
    <definedName name="SpaltenTitelBereich22..H110.1">Vermietung!$B$116</definedName>
    <definedName name="SpaltenTitelBereich23..C112.1">Vermietung!$B$116</definedName>
    <definedName name="SpaltenTitelBereich24..D112.1">Vermietung!$D$127</definedName>
    <definedName name="SpaltenTitelBereich25..H124.1">Vermietung!$B$132</definedName>
    <definedName name="SpaltenTitelBereich26..C126.1">Vermietung!$B$132</definedName>
    <definedName name="SpaltenTitelBereich27..D126.1">Vermietung!$D$143</definedName>
    <definedName name="SpaltenTitelBereich28..H138.1">Vermietung!$B$148</definedName>
    <definedName name="SpaltenTitelBereich29..C140.1">Vermietung!$B$148</definedName>
    <definedName name="SpaltenTitelBereich3..D14.1">Vermietung!$D$15</definedName>
    <definedName name="SpaltenTitelBereich30..D140.1">Vermietung!$D$159</definedName>
    <definedName name="SpaltenTitelBereich31..H152.1">Vermietung!$B$164</definedName>
    <definedName name="SpaltenTitelBereich32..C154.1">Vermietung!$B$164</definedName>
    <definedName name="SpaltenTitelBereich33..D154.1">Vermietung!$D$175</definedName>
    <definedName name="SpaltenTitelBereich34..H166.1">Vermietung!$B$180</definedName>
    <definedName name="SpaltenTitelBereich35..C168.1">Vermietung!$B$180</definedName>
    <definedName name="SpaltenTitelBereich36..D168.1">Vermietung!$D$191</definedName>
    <definedName name="SpaltenTitelBereich4..H26.1">Vermietung!$B$20</definedName>
    <definedName name="SpaltenTitelBereich5..C28.1">Vermietung!$B$20</definedName>
    <definedName name="SpaltenTitelBereich6..D28.1">Vermietung!$D$31</definedName>
    <definedName name="SpaltenTitelBereich7..H40.1">Vermietung!$B$36</definedName>
    <definedName name="SpaltenTitelBereich8..C42.1">Vermietung!$B$36</definedName>
    <definedName name="SpaltenTitelBereich9..D42.1">Vermietung!$D$47</definedName>
    <definedName name="Tage">{0,1,2,3,4,5,6}</definedName>
    <definedName name="Wochenanfang">Vermietung!$B$4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<sst xmlns="http://schemas.openxmlformats.org/spreadsheetml/2006/main" count="16" uniqueCount="4">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</sst>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81</xdr:row>
      <xdr:rowOff>0</xdr:rowOff>
    </xdr:from>
    <xdr:to>
      <xdr:col>8</xdr:col>
      <xdr:colOff>508</xdr:colOff>
      <xdr:row>82</xdr:row>
      <xdr:rowOff>16002</xdr:rowOff>
    </xdr:to>
    <xdr:pic>
      <xdr:nvPicPr>
        <xdr:cNvPr id="55" name="Bild_6" descr="Cartoonbild des Studienabschlusses" title="Banner 6">
          <a:extLst>
            <a:ext uri="{FF2B5EF4-FFF2-40B4-BE49-F238E27FC236}">
              <a16:creationId xmlns:a16="http://schemas.microsoft.com/office/drawing/2014/main" id="{BE3C3703-64B3-42BF-8A6D-4BA9DF3BDFF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882640" y="37376100"/>
          <a:ext cx="4315968" cy="1219962"/>
        </a:xfrm>
        <a:prstGeom prst="rect">
          <a:avLst/>
        </a:prstGeom>
      </xdr:spPr>
    </xdr:pic>
    <xdr:clientData/>
  </xdr:twoCellAnchor>
  <xdr:twoCellAnchor editAs="oneCell">
    <xdr:from>
      <xdr:col>5</xdr:col>
      <xdr:colOff>0</xdr:colOff>
      <xdr:row>1</xdr:row>
      <xdr:rowOff>0</xdr:rowOff>
    </xdr:from>
    <xdr:to>
      <xdr:col>5</xdr:col>
      <xdr:colOff>895350</xdr:colOff>
      <xdr:row>1</xdr:row>
      <xdr:rowOff>1143000</xdr:rowOff>
    </xdr:to>
    <xdr:pic>
      <xdr:nvPicPr>
        <xdr:cNvPr id="2" name="Grafik 1" descr="Heimatverein Mittelbach e.V.">
          <a:extLst>
            <a:ext uri="{FF2B5EF4-FFF2-40B4-BE49-F238E27FC236}">
              <a16:creationId xmlns:a16="http://schemas.microsoft.com/office/drawing/2014/main" id="{4A841BF8-D5A9-6FA1-3B84-218ECCAAE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1143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17</xdr:row>
      <xdr:rowOff>0</xdr:rowOff>
    </xdr:from>
    <xdr:to>
      <xdr:col>5</xdr:col>
      <xdr:colOff>895350</xdr:colOff>
      <xdr:row>17</xdr:row>
      <xdr:rowOff>1143000</xdr:rowOff>
    </xdr:to>
    <xdr:pic>
      <xdr:nvPicPr>
        <xdr:cNvPr id="4" name="Grafik 3" descr="Heimatverein Mittelbach e.V.">
          <a:extLst>
            <a:ext uri="{FF2B5EF4-FFF2-40B4-BE49-F238E27FC236}">
              <a16:creationId xmlns:a16="http://schemas.microsoft.com/office/drawing/2014/main" id="{DBF63A41-CF77-0E0A-D135-16DFF66BE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75692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xdr:row>
      <xdr:rowOff>0</xdr:rowOff>
    </xdr:from>
    <xdr:to>
      <xdr:col>5</xdr:col>
      <xdr:colOff>895350</xdr:colOff>
      <xdr:row>33</xdr:row>
      <xdr:rowOff>1143000</xdr:rowOff>
    </xdr:to>
    <xdr:pic>
      <xdr:nvPicPr>
        <xdr:cNvPr id="6" name="Grafik 5" descr="Heimatverein Mittelbach e.V.">
          <a:extLst>
            <a:ext uri="{FF2B5EF4-FFF2-40B4-BE49-F238E27FC236}">
              <a16:creationId xmlns:a16="http://schemas.microsoft.com/office/drawing/2014/main" id="{38145BF0-6E3F-0A8A-3157-4A71BBADE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150241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49</xdr:row>
      <xdr:rowOff>0</xdr:rowOff>
    </xdr:from>
    <xdr:to>
      <xdr:col>5</xdr:col>
      <xdr:colOff>895350</xdr:colOff>
      <xdr:row>49</xdr:row>
      <xdr:rowOff>1143000</xdr:rowOff>
    </xdr:to>
    <xdr:pic>
      <xdr:nvPicPr>
        <xdr:cNvPr id="7" name="Grafik 6" descr="Heimatverein Mittelbach e.V.">
          <a:extLst>
            <a:ext uri="{FF2B5EF4-FFF2-40B4-BE49-F238E27FC236}">
              <a16:creationId xmlns:a16="http://schemas.microsoft.com/office/drawing/2014/main" id="{6D2AE919-C504-980E-C88A-403DA43B6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224790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65</xdr:row>
      <xdr:rowOff>0</xdr:rowOff>
    </xdr:from>
    <xdr:to>
      <xdr:col>5</xdr:col>
      <xdr:colOff>895350</xdr:colOff>
      <xdr:row>65</xdr:row>
      <xdr:rowOff>1143000</xdr:rowOff>
    </xdr:to>
    <xdr:pic>
      <xdr:nvPicPr>
        <xdr:cNvPr id="8" name="Grafik 7" descr="Heimatverein Mittelbach e.V.">
          <a:extLst>
            <a:ext uri="{FF2B5EF4-FFF2-40B4-BE49-F238E27FC236}">
              <a16:creationId xmlns:a16="http://schemas.microsoft.com/office/drawing/2014/main" id="{3142759A-3E25-A8A3-EAAF-31BCEEE51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299339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97</xdr:row>
      <xdr:rowOff>0</xdr:rowOff>
    </xdr:from>
    <xdr:to>
      <xdr:col>5</xdr:col>
      <xdr:colOff>895350</xdr:colOff>
      <xdr:row>97</xdr:row>
      <xdr:rowOff>1143000</xdr:rowOff>
    </xdr:to>
    <xdr:pic>
      <xdr:nvPicPr>
        <xdr:cNvPr id="9" name="Grafik 8" descr="Heimatverein Mittelbach e.V.">
          <a:extLst>
            <a:ext uri="{FF2B5EF4-FFF2-40B4-BE49-F238E27FC236}">
              <a16:creationId xmlns:a16="http://schemas.microsoft.com/office/drawing/2014/main" id="{244D472F-9CBB-D1F8-9E0D-2F36E5BD0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448437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113</xdr:row>
      <xdr:rowOff>0</xdr:rowOff>
    </xdr:from>
    <xdr:to>
      <xdr:col>5</xdr:col>
      <xdr:colOff>895350</xdr:colOff>
      <xdr:row>113</xdr:row>
      <xdr:rowOff>1143000</xdr:rowOff>
    </xdr:to>
    <xdr:pic>
      <xdr:nvPicPr>
        <xdr:cNvPr id="10" name="Grafik 9" descr="Heimatverein Mittelbach e.V.">
          <a:extLst>
            <a:ext uri="{FF2B5EF4-FFF2-40B4-BE49-F238E27FC236}">
              <a16:creationId xmlns:a16="http://schemas.microsoft.com/office/drawing/2014/main" id="{8C881502-D863-FB78-83C9-22FE3CC8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522986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129</xdr:row>
      <xdr:rowOff>0</xdr:rowOff>
    </xdr:from>
    <xdr:to>
      <xdr:col>5</xdr:col>
      <xdr:colOff>895350</xdr:colOff>
      <xdr:row>129</xdr:row>
      <xdr:rowOff>1143000</xdr:rowOff>
    </xdr:to>
    <xdr:pic>
      <xdr:nvPicPr>
        <xdr:cNvPr id="11" name="Grafik 10" descr="Heimatverein Mittelbach e.V.">
          <a:extLst>
            <a:ext uri="{FF2B5EF4-FFF2-40B4-BE49-F238E27FC236}">
              <a16:creationId xmlns:a16="http://schemas.microsoft.com/office/drawing/2014/main" id="{0D090B59-F7E8-B3FB-1C20-FE1D6E2EC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597535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145</xdr:row>
      <xdr:rowOff>0</xdr:rowOff>
    </xdr:from>
    <xdr:to>
      <xdr:col>5</xdr:col>
      <xdr:colOff>895350</xdr:colOff>
      <xdr:row>145</xdr:row>
      <xdr:rowOff>1143000</xdr:rowOff>
    </xdr:to>
    <xdr:pic>
      <xdr:nvPicPr>
        <xdr:cNvPr id="12" name="Grafik 11" descr="Heimatverein Mittelbach e.V.">
          <a:extLst>
            <a:ext uri="{FF2B5EF4-FFF2-40B4-BE49-F238E27FC236}">
              <a16:creationId xmlns:a16="http://schemas.microsoft.com/office/drawing/2014/main" id="{11541FFC-2886-6B52-0320-A03237010B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672084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161</xdr:row>
      <xdr:rowOff>0</xdr:rowOff>
    </xdr:from>
    <xdr:to>
      <xdr:col>5</xdr:col>
      <xdr:colOff>895350</xdr:colOff>
      <xdr:row>161</xdr:row>
      <xdr:rowOff>1143000</xdr:rowOff>
    </xdr:to>
    <xdr:pic>
      <xdr:nvPicPr>
        <xdr:cNvPr id="13" name="Grafik 12" descr="Heimatverein Mittelbach e.V.">
          <a:extLst>
            <a:ext uri="{FF2B5EF4-FFF2-40B4-BE49-F238E27FC236}">
              <a16:creationId xmlns:a16="http://schemas.microsoft.com/office/drawing/2014/main" id="{1F21931A-0FAB-70A3-52EB-F75BE8436D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746633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177</xdr:row>
      <xdr:rowOff>0</xdr:rowOff>
    </xdr:from>
    <xdr:to>
      <xdr:col>5</xdr:col>
      <xdr:colOff>895350</xdr:colOff>
      <xdr:row>177</xdr:row>
      <xdr:rowOff>1143000</xdr:rowOff>
    </xdr:to>
    <xdr:pic>
      <xdr:nvPicPr>
        <xdr:cNvPr id="14" name="Grafik 13" descr="Heimatverein Mittelbach e.V.">
          <a:extLst>
            <a:ext uri="{FF2B5EF4-FFF2-40B4-BE49-F238E27FC236}">
              <a16:creationId xmlns:a16="http://schemas.microsoft.com/office/drawing/2014/main" id="{4DA3BDB7-C62A-4BA2-C978-55B979763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1050" y="82118200"/>
          <a:ext cx="895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topLeftCell="A190" zoomScaleNormal="100" zoomScaleSheetLayoutView="55" workbookViewId="0">
      <selection activeCell="F178" sqref="F178"/>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2025</v>
      </c>
      <c r="C2" s="83" t="s">
        <v>2</v>
      </c>
      <c r="D2" s="83"/>
      <c r="F2"/>
      <c r="H2"/>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45656</v>
      </c>
      <c r="C5" s="61">
        <v>45657</v>
      </c>
      <c r="D5" s="60">
        <v>45658</v>
      </c>
      <c r="E5" s="61">
        <v>45659</v>
      </c>
      <c r="F5" s="60">
        <v>45660</v>
      </c>
      <c r="G5" s="61">
        <v>45661</v>
      </c>
      <c r="H5" s="60">
        <v>45662</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45663</v>
      </c>
      <c r="C7" s="63">
        <v>45664</v>
      </c>
      <c r="D7" s="62">
        <v>45665</v>
      </c>
      <c r="E7" s="63">
        <v>45666</v>
      </c>
      <c r="F7" s="62">
        <v>45667</v>
      </c>
      <c r="G7" s="63">
        <v>45668</v>
      </c>
      <c r="H7" s="62">
        <v>45669</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45670</v>
      </c>
      <c r="C9" s="61">
        <v>45671</v>
      </c>
      <c r="D9" s="60">
        <v>45672</v>
      </c>
      <c r="E9" s="61">
        <v>45673</v>
      </c>
      <c r="F9" s="60">
        <v>45674</v>
      </c>
      <c r="G9" s="61">
        <v>45675</v>
      </c>
      <c r="H9" s="60">
        <v>45676</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45677</v>
      </c>
      <c r="C11" s="63">
        <v>45678</v>
      </c>
      <c r="D11" s="62">
        <v>45679</v>
      </c>
      <c r="E11" s="63">
        <v>45680</v>
      </c>
      <c r="F11" s="62">
        <v>45681</v>
      </c>
      <c r="G11" s="63">
        <v>45682</v>
      </c>
      <c r="H11" s="62">
        <v>45683</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45684</v>
      </c>
      <c r="C13" s="61">
        <v>45685</v>
      </c>
      <c r="D13" s="60">
        <v>45686</v>
      </c>
      <c r="E13" s="61">
        <v>45687</v>
      </c>
      <c r="F13" s="60">
        <v>45688</v>
      </c>
      <c r="G13" s="61">
        <v>45689</v>
      </c>
      <c r="H13" s="60">
        <v>45690</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45691</v>
      </c>
      <c r="C15" s="63">
        <v>45692</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2025</v>
      </c>
      <c r="C18" s="83" t="str">
        <f>TEXT(DATE(Kalender1Jahr,Kalender1MonatOption+1,1),"MMMM")</f>
        <v>Februar</v>
      </c>
      <c r="D18" s="83"/>
      <c r="F18"/>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45684</v>
      </c>
      <c r="C21" s="65">
        <v>45685</v>
      </c>
      <c r="D21" s="64">
        <v>45686</v>
      </c>
      <c r="E21" s="65">
        <v>45687</v>
      </c>
      <c r="F21" s="64">
        <v>45688</v>
      </c>
      <c r="G21" s="65">
        <v>45689</v>
      </c>
      <c r="H21" s="64">
        <v>45690</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45691</v>
      </c>
      <c r="C23" s="67">
        <v>45692</v>
      </c>
      <c r="D23" s="66">
        <v>45693</v>
      </c>
      <c r="E23" s="67">
        <v>45694</v>
      </c>
      <c r="F23" s="66">
        <v>45695</v>
      </c>
      <c r="G23" s="67">
        <v>45696</v>
      </c>
      <c r="H23" s="66">
        <v>45697</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45698</v>
      </c>
      <c r="C25" s="65">
        <v>45699</v>
      </c>
      <c r="D25" s="64">
        <v>45700</v>
      </c>
      <c r="E25" s="65">
        <v>45701</v>
      </c>
      <c r="F25" s="64">
        <v>45702</v>
      </c>
      <c r="G25" s="65">
        <v>45703</v>
      </c>
      <c r="H25" s="64">
        <v>45704</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45705</v>
      </c>
      <c r="C27" s="67">
        <v>45706</v>
      </c>
      <c r="D27" s="66">
        <v>45707</v>
      </c>
      <c r="E27" s="67">
        <v>45708</v>
      </c>
      <c r="F27" s="66">
        <v>45709</v>
      </c>
      <c r="G27" s="67">
        <v>45710</v>
      </c>
      <c r="H27" s="66">
        <v>45711</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45712</v>
      </c>
      <c r="C29" s="65">
        <v>45713</v>
      </c>
      <c r="D29" s="64">
        <v>45714</v>
      </c>
      <c r="E29" s="65">
        <v>45715</v>
      </c>
      <c r="F29" s="64">
        <v>45716</v>
      </c>
      <c r="G29" s="65">
        <v>45717</v>
      </c>
      <c r="H29" s="64">
        <v>45718</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45719</v>
      </c>
      <c r="C31" s="67">
        <v>45720</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2025</v>
      </c>
      <c r="C34" s="83" t="str">
        <f>TEXT(DATE(Kalender2Jahr,Kalender2MonatOption+1,1),"MMMM")</f>
        <v>März</v>
      </c>
      <c r="D34" s="83"/>
      <c r="E34"/>
      <c r="F34"/>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45712</v>
      </c>
      <c r="C37" s="65">
        <v>45713</v>
      </c>
      <c r="D37" s="68">
        <v>45714</v>
      </c>
      <c r="E37" s="65">
        <v>45715</v>
      </c>
      <c r="F37" s="68">
        <v>45716</v>
      </c>
      <c r="G37" s="65">
        <v>45717</v>
      </c>
      <c r="H37" s="68">
        <v>45718</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45719</v>
      </c>
      <c r="C39" s="70">
        <v>45720</v>
      </c>
      <c r="D39" s="69">
        <v>45721</v>
      </c>
      <c r="E39" s="70">
        <v>45722</v>
      </c>
      <c r="F39" s="69">
        <v>45723</v>
      </c>
      <c r="G39" s="70">
        <v>45724</v>
      </c>
      <c r="H39" s="69">
        <v>45725</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45726</v>
      </c>
      <c r="C41" s="65">
        <v>45727</v>
      </c>
      <c r="D41" s="68">
        <v>45728</v>
      </c>
      <c r="E41" s="65">
        <v>45729</v>
      </c>
      <c r="F41" s="68">
        <v>45730</v>
      </c>
      <c r="G41" s="65">
        <v>45731</v>
      </c>
      <c r="H41" s="68">
        <v>45732</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45733</v>
      </c>
      <c r="C43" s="70">
        <v>45734</v>
      </c>
      <c r="D43" s="69">
        <v>45735</v>
      </c>
      <c r="E43" s="70">
        <v>45736</v>
      </c>
      <c r="F43" s="69">
        <v>45737</v>
      </c>
      <c r="G43" s="70">
        <v>45738</v>
      </c>
      <c r="H43" s="69">
        <v>45739</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45740</v>
      </c>
      <c r="C45" s="65">
        <v>45741</v>
      </c>
      <c r="D45" s="68">
        <v>45742</v>
      </c>
      <c r="E45" s="65">
        <v>45743</v>
      </c>
      <c r="F45" s="68">
        <v>45744</v>
      </c>
      <c r="G45" s="65">
        <v>45745</v>
      </c>
      <c r="H45" s="68">
        <v>45746</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45747</v>
      </c>
      <c r="C47" s="70">
        <v>45748</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2025</v>
      </c>
      <c r="C50" s="83" t="str">
        <f>TEXT(DATE(Kalender3Jahr,Kalender3MonatOption+1,1),"MMMM")</f>
        <v>April</v>
      </c>
      <c r="D50" s="83"/>
      <c r="F50"/>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45747</v>
      </c>
      <c r="C53" s="65">
        <v>45748</v>
      </c>
      <c r="D53" s="71">
        <v>45749</v>
      </c>
      <c r="E53" s="65">
        <v>45750</v>
      </c>
      <c r="F53" s="71">
        <v>45751</v>
      </c>
      <c r="G53" s="65">
        <v>45752</v>
      </c>
      <c r="H53" s="71">
        <v>45753</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45754</v>
      </c>
      <c r="C55" s="73">
        <v>45755</v>
      </c>
      <c r="D55" s="72">
        <v>45756</v>
      </c>
      <c r="E55" s="73">
        <v>45757</v>
      </c>
      <c r="F55" s="72">
        <v>45758</v>
      </c>
      <c r="G55" s="73">
        <v>45759</v>
      </c>
      <c r="H55" s="72">
        <v>45760</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45761</v>
      </c>
      <c r="C57" s="65">
        <v>45762</v>
      </c>
      <c r="D57" s="71">
        <v>45763</v>
      </c>
      <c r="E57" s="65">
        <v>45764</v>
      </c>
      <c r="F57" s="71">
        <v>45765</v>
      </c>
      <c r="G57" s="65">
        <v>45766</v>
      </c>
      <c r="H57" s="71">
        <v>45767</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45768</v>
      </c>
      <c r="C59" s="73">
        <v>45769</v>
      </c>
      <c r="D59" s="72">
        <v>45770</v>
      </c>
      <c r="E59" s="73">
        <v>45771</v>
      </c>
      <c r="F59" s="72">
        <v>45772</v>
      </c>
      <c r="G59" s="73">
        <v>45773</v>
      </c>
      <c r="H59" s="72">
        <v>45774</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45775</v>
      </c>
      <c r="C61" s="65">
        <v>45776</v>
      </c>
      <c r="D61" s="71">
        <v>45777</v>
      </c>
      <c r="E61" s="65">
        <v>45778</v>
      </c>
      <c r="F61" s="71">
        <v>45779</v>
      </c>
      <c r="G61" s="65">
        <v>45780</v>
      </c>
      <c r="H61" s="71">
        <v>45781</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45782</v>
      </c>
      <c r="C63" s="73">
        <v>45783</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2025</v>
      </c>
      <c r="C66" s="83" t="str">
        <f>TEXT(DATE(Kalender4Jahr,Kalender4MonatOption+1,1),"MMMM")</f>
        <v>Mai</v>
      </c>
      <c r="D66" s="83"/>
      <c r="F66"/>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45775</v>
      </c>
      <c r="C69" s="65">
        <v>45776</v>
      </c>
      <c r="D69" s="74">
        <v>45777</v>
      </c>
      <c r="E69" s="65">
        <v>45778</v>
      </c>
      <c r="F69" s="74">
        <v>45779</v>
      </c>
      <c r="G69" s="65">
        <v>45780</v>
      </c>
      <c r="H69" s="74">
        <v>45781</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45782</v>
      </c>
      <c r="C71" s="76">
        <v>45783</v>
      </c>
      <c r="D71" s="75">
        <v>45784</v>
      </c>
      <c r="E71" s="76">
        <v>45785</v>
      </c>
      <c r="F71" s="75">
        <v>45786</v>
      </c>
      <c r="G71" s="76">
        <v>45787</v>
      </c>
      <c r="H71" s="75">
        <v>45788</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45789</v>
      </c>
      <c r="C73" s="65">
        <v>45790</v>
      </c>
      <c r="D73" s="74">
        <v>45791</v>
      </c>
      <c r="E73" s="65">
        <v>45792</v>
      </c>
      <c r="F73" s="74">
        <v>45793</v>
      </c>
      <c r="G73" s="65">
        <v>45794</v>
      </c>
      <c r="H73" s="74">
        <v>45795</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45796</v>
      </c>
      <c r="C75" s="76">
        <v>45797</v>
      </c>
      <c r="D75" s="75">
        <v>45798</v>
      </c>
      <c r="E75" s="76">
        <v>45799</v>
      </c>
      <c r="F75" s="75">
        <v>45800</v>
      </c>
      <c r="G75" s="76">
        <v>45801</v>
      </c>
      <c r="H75" s="75">
        <v>45802</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45803</v>
      </c>
      <c r="C77" s="65">
        <v>45804</v>
      </c>
      <c r="D77" s="74">
        <v>45805</v>
      </c>
      <c r="E77" s="65">
        <v>45806</v>
      </c>
      <c r="F77" s="74">
        <v>45807</v>
      </c>
      <c r="G77" s="65">
        <v>45808</v>
      </c>
      <c r="H77" s="74">
        <v>45809</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45810</v>
      </c>
      <c r="C79" s="76">
        <v>45811</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2025</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45803</v>
      </c>
      <c r="C85" s="65">
        <v>45804</v>
      </c>
      <c r="D85" s="77">
        <v>45805</v>
      </c>
      <c r="E85" s="65">
        <v>45806</v>
      </c>
      <c r="F85" s="77">
        <v>45807</v>
      </c>
      <c r="G85" s="65">
        <v>45808</v>
      </c>
      <c r="H85" s="77">
        <v>45809</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45810</v>
      </c>
      <c r="C87" s="79">
        <v>45811</v>
      </c>
      <c r="D87" s="78">
        <v>45812</v>
      </c>
      <c r="E87" s="79">
        <v>45813</v>
      </c>
      <c r="F87" s="78">
        <v>45814</v>
      </c>
      <c r="G87" s="79">
        <v>45815</v>
      </c>
      <c r="H87" s="78">
        <v>45816</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45817</v>
      </c>
      <c r="C89" s="65">
        <v>45818</v>
      </c>
      <c r="D89" s="77">
        <v>45819</v>
      </c>
      <c r="E89" s="65">
        <v>45820</v>
      </c>
      <c r="F89" s="77">
        <v>45821</v>
      </c>
      <c r="G89" s="65">
        <v>45822</v>
      </c>
      <c r="H89" s="77">
        <v>45823</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45824</v>
      </c>
      <c r="C91" s="79">
        <v>45825</v>
      </c>
      <c r="D91" s="78">
        <v>45826</v>
      </c>
      <c r="E91" s="79">
        <v>45827</v>
      </c>
      <c r="F91" s="78">
        <v>45828</v>
      </c>
      <c r="G91" s="79">
        <v>45829</v>
      </c>
      <c r="H91" s="78">
        <v>45830</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45831</v>
      </c>
      <c r="C93" s="65">
        <v>45832</v>
      </c>
      <c r="D93" s="77">
        <v>45833</v>
      </c>
      <c r="E93" s="65">
        <v>45834</v>
      </c>
      <c r="F93" s="77">
        <v>45835</v>
      </c>
      <c r="G93" s="65">
        <v>45836</v>
      </c>
      <c r="H93" s="77">
        <v>45837</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45838</v>
      </c>
      <c r="C95" s="79">
        <v>45839</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2025</v>
      </c>
      <c r="C98" s="83" t="str">
        <f>TEXT(DATE(Kalender6Jahr,Kalender6MonatOption+1,1),"MMMM")</f>
        <v>Juli</v>
      </c>
      <c r="D98" s="83"/>
      <c r="F98"/>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45838</v>
      </c>
      <c r="C101" s="65">
        <v>45839</v>
      </c>
      <c r="D101" s="71">
        <v>45840</v>
      </c>
      <c r="E101" s="65">
        <v>45841</v>
      </c>
      <c r="F101" s="71">
        <v>45842</v>
      </c>
      <c r="G101" s="65">
        <v>45843</v>
      </c>
      <c r="H101" s="71">
        <v>45844</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45845</v>
      </c>
      <c r="C103" s="73">
        <v>45846</v>
      </c>
      <c r="D103" s="72">
        <v>45847</v>
      </c>
      <c r="E103" s="73">
        <v>45848</v>
      </c>
      <c r="F103" s="72">
        <v>45849</v>
      </c>
      <c r="G103" s="73">
        <v>45850</v>
      </c>
      <c r="H103" s="72">
        <v>45851</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45852</v>
      </c>
      <c r="C105" s="65">
        <v>45853</v>
      </c>
      <c r="D105" s="71">
        <v>45854</v>
      </c>
      <c r="E105" s="65">
        <v>45855</v>
      </c>
      <c r="F105" s="71">
        <v>45856</v>
      </c>
      <c r="G105" s="65">
        <v>45857</v>
      </c>
      <c r="H105" s="71">
        <v>45858</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45859</v>
      </c>
      <c r="C107" s="73">
        <v>45860</v>
      </c>
      <c r="D107" s="72">
        <v>45861</v>
      </c>
      <c r="E107" s="73">
        <v>45862</v>
      </c>
      <c r="F107" s="72">
        <v>45863</v>
      </c>
      <c r="G107" s="73">
        <v>45864</v>
      </c>
      <c r="H107" s="72">
        <v>45865</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45866</v>
      </c>
      <c r="C109" s="65">
        <v>45867</v>
      </c>
      <c r="D109" s="71">
        <v>45868</v>
      </c>
      <c r="E109" s="65">
        <v>45869</v>
      </c>
      <c r="F109" s="71">
        <v>45870</v>
      </c>
      <c r="G109" s="65">
        <v>45871</v>
      </c>
      <c r="H109" s="71">
        <v>45872</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45873</v>
      </c>
      <c r="C111" s="73">
        <v>45874</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2025</v>
      </c>
      <c r="C114" s="83" t="str">
        <f>TEXT(DATE(Kalender7Jahr,Kalender7MonatOption+1,1),"MMMM")</f>
        <v>August</v>
      </c>
      <c r="D114" s="83"/>
      <c r="F114"/>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45866</v>
      </c>
      <c r="C117" s="65">
        <v>45867</v>
      </c>
      <c r="D117" s="80">
        <v>45868</v>
      </c>
      <c r="E117" s="65">
        <v>45869</v>
      </c>
      <c r="F117" s="80">
        <v>45870</v>
      </c>
      <c r="G117" s="65">
        <v>45871</v>
      </c>
      <c r="H117" s="80">
        <v>45872</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45873</v>
      </c>
      <c r="C119" s="82">
        <v>45874</v>
      </c>
      <c r="D119" s="81">
        <v>45875</v>
      </c>
      <c r="E119" s="82">
        <v>45876</v>
      </c>
      <c r="F119" s="81">
        <v>45877</v>
      </c>
      <c r="G119" s="82">
        <v>45878</v>
      </c>
      <c r="H119" s="81">
        <v>45879</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45880</v>
      </c>
      <c r="C121" s="65">
        <v>45881</v>
      </c>
      <c r="D121" s="80">
        <v>45882</v>
      </c>
      <c r="E121" s="65">
        <v>45883</v>
      </c>
      <c r="F121" s="80">
        <v>45884</v>
      </c>
      <c r="G121" s="65">
        <v>45885</v>
      </c>
      <c r="H121" s="80">
        <v>45886</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45887</v>
      </c>
      <c r="C123" s="82">
        <v>45888</v>
      </c>
      <c r="D123" s="81">
        <v>45889</v>
      </c>
      <c r="E123" s="82">
        <v>45890</v>
      </c>
      <c r="F123" s="81">
        <v>45891</v>
      </c>
      <c r="G123" s="82">
        <v>45892</v>
      </c>
      <c r="H123" s="81">
        <v>45893</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45894</v>
      </c>
      <c r="C125" s="65">
        <v>45895</v>
      </c>
      <c r="D125" s="80">
        <v>45896</v>
      </c>
      <c r="E125" s="65">
        <v>45897</v>
      </c>
      <c r="F125" s="80">
        <v>45898</v>
      </c>
      <c r="G125" s="65">
        <v>45899</v>
      </c>
      <c r="H125" s="80">
        <v>45900</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45901</v>
      </c>
      <c r="C127" s="82">
        <v>45902</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2025</v>
      </c>
      <c r="C130" s="83" t="str">
        <f>TEXT(DATE(Kalender8Jahr,Kalender8MonatOption+1,1),"MMMM")</f>
        <v>September</v>
      </c>
      <c r="D130" s="83"/>
      <c r="F130"/>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45901</v>
      </c>
      <c r="C133" s="65">
        <v>45902</v>
      </c>
      <c r="D133" s="64">
        <v>45903</v>
      </c>
      <c r="E133" s="65">
        <v>45904</v>
      </c>
      <c r="F133" s="64">
        <v>45905</v>
      </c>
      <c r="G133" s="65">
        <v>45906</v>
      </c>
      <c r="H133" s="64">
        <v>45907</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45908</v>
      </c>
      <c r="C135" s="67">
        <v>45909</v>
      </c>
      <c r="D135" s="66">
        <v>45910</v>
      </c>
      <c r="E135" s="67">
        <v>45911</v>
      </c>
      <c r="F135" s="66">
        <v>45912</v>
      </c>
      <c r="G135" s="67">
        <v>45913</v>
      </c>
      <c r="H135" s="66">
        <v>45914</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45915</v>
      </c>
      <c r="C137" s="65">
        <v>45916</v>
      </c>
      <c r="D137" s="64">
        <v>45917</v>
      </c>
      <c r="E137" s="65">
        <v>45918</v>
      </c>
      <c r="F137" s="64">
        <v>45919</v>
      </c>
      <c r="G137" s="65">
        <v>45920</v>
      </c>
      <c r="H137" s="64">
        <v>45921</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45922</v>
      </c>
      <c r="C139" s="67">
        <v>45923</v>
      </c>
      <c r="D139" s="66">
        <v>45924</v>
      </c>
      <c r="E139" s="67">
        <v>45925</v>
      </c>
      <c r="F139" s="66">
        <v>45926</v>
      </c>
      <c r="G139" s="67">
        <v>45927</v>
      </c>
      <c r="H139" s="66">
        <v>45928</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45929</v>
      </c>
      <c r="C141" s="65">
        <v>45930</v>
      </c>
      <c r="D141" s="64">
        <v>45931</v>
      </c>
      <c r="E141" s="65">
        <v>45932</v>
      </c>
      <c r="F141" s="64">
        <v>45933</v>
      </c>
      <c r="G141" s="65">
        <v>45934</v>
      </c>
      <c r="H141" s="64">
        <v>45935</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45936</v>
      </c>
      <c r="C143" s="67">
        <v>45937</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2025</v>
      </c>
      <c r="C146" s="83" t="str">
        <f>TEXT(DATE(Kalender9Jahr,Kalender9MonatOption+1,1),"MMMM")</f>
        <v>Oktober</v>
      </c>
      <c r="D146" s="83"/>
      <c r="F146"/>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45929</v>
      </c>
      <c r="C149" s="65">
        <v>45930</v>
      </c>
      <c r="D149" s="80">
        <v>45931</v>
      </c>
      <c r="E149" s="65">
        <v>45932</v>
      </c>
      <c r="F149" s="80">
        <v>45933</v>
      </c>
      <c r="G149" s="65">
        <v>45934</v>
      </c>
      <c r="H149" s="80">
        <v>45935</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45936</v>
      </c>
      <c r="C151" s="82">
        <v>45937</v>
      </c>
      <c r="D151" s="81">
        <v>45938</v>
      </c>
      <c r="E151" s="82">
        <v>45939</v>
      </c>
      <c r="F151" s="81">
        <v>45940</v>
      </c>
      <c r="G151" s="82">
        <v>45941</v>
      </c>
      <c r="H151" s="81">
        <v>45942</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45943</v>
      </c>
      <c r="C153" s="65">
        <v>45944</v>
      </c>
      <c r="D153" s="80">
        <v>45945</v>
      </c>
      <c r="E153" s="65">
        <v>45946</v>
      </c>
      <c r="F153" s="80">
        <v>45947</v>
      </c>
      <c r="G153" s="65">
        <v>45948</v>
      </c>
      <c r="H153" s="80">
        <v>45949</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45950</v>
      </c>
      <c r="C155" s="82">
        <v>45951</v>
      </c>
      <c r="D155" s="81">
        <v>45952</v>
      </c>
      <c r="E155" s="82">
        <v>45953</v>
      </c>
      <c r="F155" s="81">
        <v>45954</v>
      </c>
      <c r="G155" s="82">
        <v>45955</v>
      </c>
      <c r="H155" s="81">
        <v>45956</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45957</v>
      </c>
      <c r="C157" s="65">
        <v>45958</v>
      </c>
      <c r="D157" s="80">
        <v>45959</v>
      </c>
      <c r="E157" s="65">
        <v>45960</v>
      </c>
      <c r="F157" s="80">
        <v>45961</v>
      </c>
      <c r="G157" s="65">
        <v>45962</v>
      </c>
      <c r="H157" s="80">
        <v>45963</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45964</v>
      </c>
      <c r="C159" s="82">
        <v>45965</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2025</v>
      </c>
      <c r="C162" s="83" t="str">
        <f>TEXT(DATE(Kalender10Jahr,Kalender10MonatOption+1,1),"MMMM")</f>
        <v>November</v>
      </c>
      <c r="D162" s="83"/>
      <c r="F162"/>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45957</v>
      </c>
      <c r="C165" s="65">
        <v>45958</v>
      </c>
      <c r="D165" s="68">
        <v>45959</v>
      </c>
      <c r="E165" s="65">
        <v>45960</v>
      </c>
      <c r="F165" s="68">
        <v>45961</v>
      </c>
      <c r="G165" s="65">
        <v>45962</v>
      </c>
      <c r="H165" s="68">
        <v>45963</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45964</v>
      </c>
      <c r="C167" s="70">
        <v>45965</v>
      </c>
      <c r="D167" s="69">
        <v>45966</v>
      </c>
      <c r="E167" s="70">
        <v>45967</v>
      </c>
      <c r="F167" s="69">
        <v>45968</v>
      </c>
      <c r="G167" s="70">
        <v>45969</v>
      </c>
      <c r="H167" s="69">
        <v>45970</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45971</v>
      </c>
      <c r="C169" s="65">
        <v>45972</v>
      </c>
      <c r="D169" s="68">
        <v>45973</v>
      </c>
      <c r="E169" s="65">
        <v>45974</v>
      </c>
      <c r="F169" s="68">
        <v>45975</v>
      </c>
      <c r="G169" s="65">
        <v>45976</v>
      </c>
      <c r="H169" s="68">
        <v>45977</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45978</v>
      </c>
      <c r="C171" s="70">
        <v>45979</v>
      </c>
      <c r="D171" s="69">
        <v>45980</v>
      </c>
      <c r="E171" s="70">
        <v>45981</v>
      </c>
      <c r="F171" s="69">
        <v>45982</v>
      </c>
      <c r="G171" s="70">
        <v>45983</v>
      </c>
      <c r="H171" s="69">
        <v>45984</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45985</v>
      </c>
      <c r="C173" s="65">
        <v>45986</v>
      </c>
      <c r="D173" s="68">
        <v>45987</v>
      </c>
      <c r="E173" s="65">
        <v>45988</v>
      </c>
      <c r="F173" s="68">
        <v>45989</v>
      </c>
      <c r="G173" s="65">
        <v>45990</v>
      </c>
      <c r="H173" s="68">
        <v>45991</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45992</v>
      </c>
      <c r="C175" s="70">
        <v>45993</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2025</v>
      </c>
      <c r="C178" s="83" t="str">
        <f>TEXT(DATE(Kalender11Jahr,Kalender11MonatOption+1,1),"MMMM")</f>
        <v>Dezember</v>
      </c>
      <c r="D178" s="83"/>
      <c r="F178"/>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45992</v>
      </c>
      <c r="C181" s="65">
        <v>45993</v>
      </c>
      <c r="D181" s="71">
        <v>45994</v>
      </c>
      <c r="E181" s="65">
        <v>45995</v>
      </c>
      <c r="F181" s="71">
        <v>45996</v>
      </c>
      <c r="G181" s="65">
        <v>45997</v>
      </c>
      <c r="H181" s="71">
        <v>45998</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45999</v>
      </c>
      <c r="C183" s="73">
        <v>46000</v>
      </c>
      <c r="D183" s="72">
        <v>46001</v>
      </c>
      <c r="E183" s="73">
        <v>46002</v>
      </c>
      <c r="F183" s="72">
        <v>46003</v>
      </c>
      <c r="G183" s="73">
        <v>46004</v>
      </c>
      <c r="H183" s="72">
        <v>46005</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46006</v>
      </c>
      <c r="C185" s="65">
        <v>46007</v>
      </c>
      <c r="D185" s="71">
        <v>46008</v>
      </c>
      <c r="E185" s="65">
        <v>46009</v>
      </c>
      <c r="F185" s="71">
        <v>46010</v>
      </c>
      <c r="G185" s="65">
        <v>46011</v>
      </c>
      <c r="H185" s="71">
        <v>46012</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46013</v>
      </c>
      <c r="C187" s="73">
        <v>46014</v>
      </c>
      <c r="D187" s="72">
        <v>46015</v>
      </c>
      <c r="E187" s="73">
        <v>46016</v>
      </c>
      <c r="F187" s="72">
        <v>46017</v>
      </c>
      <c r="G187" s="73">
        <v>46018</v>
      </c>
      <c r="H187" s="72">
        <v>46019</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46020</v>
      </c>
      <c r="C189" s="65">
        <v>46021</v>
      </c>
      <c r="D189" s="71">
        <v>46022</v>
      </c>
      <c r="E189" s="65">
        <v>46023</v>
      </c>
      <c r="F189" s="71">
        <v>46024</v>
      </c>
      <c r="G189" s="65">
        <v>46025</v>
      </c>
      <c r="H189" s="71">
        <v>46026</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46027</v>
      </c>
      <c r="C191" s="73">
        <v>46028</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50" yWindow="324"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C19:E19 C35:D35 E50:E51 C51:D51 E66:E67 C67:D67 E82:E83 C83:D83 E98:E99 C99:D99 E114:E115 C115:D115 E130:E131 C131:D131 E146:E147 C147:D147 E162:E163 C163:D163 E178:E179 E35"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Vermietung</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2025-08-18T19:08:39Z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